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6F581108-3403-4E8C-97D7-C6A43937E331}" xr6:coauthVersionLast="47" xr6:coauthVersionMax="47" xr10:uidLastSave="{00000000-0000-0000-0000-000000000000}"/>
  <bookViews>
    <workbookView xWindow="-120" yWindow="-120" windowWidth="29040" windowHeight="15840" xr2:uid="{9A7E50BD-089A-4892-9316-E5D6E905115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39" i="1"/>
  <c r="C40" i="1" s="1"/>
  <c r="C42" i="1" s="1"/>
  <c r="C30" i="1"/>
  <c r="C24" i="1"/>
  <c r="C20" i="1"/>
  <c r="C25" i="1" l="1"/>
</calcChain>
</file>

<file path=xl/sharedStrings.xml><?xml version="1.0" encoding="utf-8"?>
<sst xmlns="http://schemas.openxmlformats.org/spreadsheetml/2006/main" count="33" uniqueCount="31">
  <si>
    <t>ACTIVOS</t>
  </si>
  <si>
    <t>ACTIVOS CORRIENTES</t>
  </si>
  <si>
    <t xml:space="preserve">DISPONIBILIDADES  EN CAJA Y BANCO  </t>
  </si>
  <si>
    <t xml:space="preserve">INVENTARIO DE SUMINISTROS 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</si>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</sst>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RD$&quot;* #,##0.00_);_(&quot;RD$&quot;* \(#,##0.00\);_(&quot;RD$&quot;* &quot;-&quot;??_);_(@_)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MS Reference Sans Serif"/>
      <family val="2"/>
    </font>
    <font>
      <sz val="10"/>
      <name val="MS Reference Sans Serif"/>
      <family val="2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</cellStyleXfs>
  <cellXfs count="37">
    <xf numFmtId="0" fontId="0" fillId="0" borderId="0" xfId="0"/>
    <xf numFmtId="4" fontId="0" fillId="0" borderId="0" xfId="0" applyNumberFormat="1"/>
    <xf numFmtId="164" fontId="0" fillId="0" borderId="0" xfId="1" applyFont="1"/>
    <xf numFmtId="0" fontId="2" fillId="0" borderId="0" xfId="0" applyFont="1"/>
    <xf numFmtId="4" fontId="2" fillId="0" borderId="0" xfId="0" applyNumberFormat="1" applyFont="1"/>
    <xf numFmtId="43" fontId="0" fillId="0" borderId="0" xfId="0" applyNumberFormat="1"/>
    <xf numFmtId="0" fontId="4" fillId="2" borderId="0" xfId="2" applyFont="1" applyFill="1" applyAlignment="1">
      <alignment horizontal="justify"/>
    </xf>
    <xf numFmtId="0" fontId="4" fillId="2" borderId="0" xfId="2" applyFont="1" applyFill="1"/>
    <xf numFmtId="4" fontId="2" fillId="0" borderId="0" xfId="0" applyNumberFormat="1" applyFont="1" applyAlignment="1">
      <alignment horizontal="right"/>
    </xf>
    <xf numFmtId="0" fontId="5" fillId="2" borderId="0" xfId="2" applyFont="1" applyFill="1" applyAlignment="1">
      <alignment horizontal="justify"/>
    </xf>
    <xf numFmtId="4" fontId="5" fillId="2" borderId="0" xfId="3" applyNumberFormat="1" applyFont="1" applyFill="1" applyAlignment="1">
      <alignment horizontal="right"/>
    </xf>
    <xf numFmtId="165" fontId="4" fillId="2" borderId="1" xfId="4" applyFont="1" applyFill="1" applyBorder="1" applyAlignment="1">
      <alignment horizontal="right"/>
    </xf>
    <xf numFmtId="0" fontId="5" fillId="3" borderId="0" xfId="2" applyFont="1" applyFill="1" applyAlignment="1">
      <alignment horizontal="justify"/>
    </xf>
    <xf numFmtId="4" fontId="5" fillId="2" borderId="0" xfId="5" applyNumberFormat="1" applyFont="1" applyFill="1" applyAlignment="1">
      <alignment horizontal="right"/>
    </xf>
    <xf numFmtId="165" fontId="0" fillId="0" borderId="0" xfId="0" applyNumberFormat="1"/>
    <xf numFmtId="4" fontId="5" fillId="3" borderId="0" xfId="3" applyNumberFormat="1" applyFont="1" applyFill="1" applyBorder="1" applyAlignment="1">
      <alignment horizontal="right"/>
    </xf>
    <xf numFmtId="0" fontId="4" fillId="3" borderId="0" xfId="2" applyFont="1" applyFill="1" applyAlignment="1">
      <alignment horizontal="justify"/>
    </xf>
    <xf numFmtId="4" fontId="4" fillId="2" borderId="2" xfId="4" applyNumberFormat="1" applyFont="1" applyFill="1" applyBorder="1" applyAlignment="1">
      <alignment horizontal="right"/>
    </xf>
    <xf numFmtId="166" fontId="0" fillId="0" borderId="0" xfId="0" applyNumberFormat="1"/>
    <xf numFmtId="0" fontId="4" fillId="0" borderId="0" xfId="2" applyFont="1" applyAlignment="1">
      <alignment horizontal="justify"/>
    </xf>
    <xf numFmtId="165" fontId="4" fillId="4" borderId="1" xfId="4" applyFont="1" applyFill="1" applyBorder="1" applyAlignment="1">
      <alignment horizontal="right"/>
    </xf>
    <xf numFmtId="4" fontId="4" fillId="2" borderId="0" xfId="5" applyNumberFormat="1" applyFont="1" applyFill="1" applyAlignment="1">
      <alignment horizontal="right"/>
    </xf>
    <xf numFmtId="4" fontId="5" fillId="3" borderId="0" xfId="5" applyNumberFormat="1" applyFont="1" applyFill="1" applyAlignment="1">
      <alignment horizontal="right"/>
    </xf>
    <xf numFmtId="4" fontId="5" fillId="3" borderId="0" xfId="3" applyNumberFormat="1" applyFont="1" applyFill="1" applyAlignment="1">
      <alignment horizontal="right"/>
    </xf>
    <xf numFmtId="4" fontId="5" fillId="2" borderId="3" xfId="3" applyNumberFormat="1" applyFont="1" applyFill="1" applyBorder="1" applyAlignment="1">
      <alignment horizontal="right"/>
    </xf>
    <xf numFmtId="4" fontId="4" fillId="2" borderId="0" xfId="4" applyNumberFormat="1" applyFont="1" applyFill="1" applyBorder="1" applyAlignment="1">
      <alignment horizontal="right"/>
    </xf>
    <xf numFmtId="4" fontId="0" fillId="0" borderId="3" xfId="0" applyNumberFormat="1" applyBorder="1"/>
    <xf numFmtId="4" fontId="4" fillId="2" borderId="2" xfId="3" applyNumberFormat="1" applyFont="1" applyFill="1" applyBorder="1" applyAlignment="1">
      <alignment horizontal="right"/>
    </xf>
    <xf numFmtId="4" fontId="4" fillId="2" borderId="0" xfId="3" applyNumberFormat="1" applyFont="1" applyFill="1" applyBorder="1" applyAlignment="1">
      <alignment horizontal="right"/>
    </xf>
    <xf numFmtId="165" fontId="6" fillId="0" borderId="0" xfId="0" applyNumberFormat="1" applyFont="1"/>
    <xf numFmtId="0" fontId="7" fillId="3" borderId="0" xfId="6" applyFont="1" applyFill="1" applyAlignment="1">
      <alignment horizontal="justify"/>
    </xf>
    <xf numFmtId="43" fontId="8" fillId="0" borderId="0" xfId="6" applyNumberFormat="1" applyFont="1"/>
    <xf numFmtId="0" fontId="8" fillId="2" borderId="0" xfId="6" applyFont="1" applyFill="1" applyAlignment="1">
      <alignment horizontal="justify"/>
    </xf>
    <xf numFmtId="0" fontId="9" fillId="2" borderId="0" xfId="0" applyFont="1" applyFill="1"/>
    <xf numFmtId="4" fontId="9" fillId="2" borderId="0" xfId="0" applyNumberFormat="1" applyFont="1" applyFill="1"/>
    <xf numFmtId="0" fontId="8" fillId="0" borderId="0" xfId="6" applyFont="1"/>
    <xf numFmtId="44" fontId="0" fillId="0" borderId="0" xfId="0" applyNumberFormat="1"/>
  </cellXfs>
  <cellStyles count="7">
    <cellStyle name="Comma" xfId="1" builtinId="3"/>
    <cellStyle name="Millares 4" xfId="3" xr:uid="{859F9545-88F8-4175-A92E-6E482DF804F9}"/>
    <cellStyle name="Moneda 4" xfId="4" xr:uid="{5F6DC10E-5597-4277-8B50-15F5F3605354}"/>
    <cellStyle name="Normal" xfId="0" builtinId="0"/>
    <cellStyle name="Normal 3" xfId="2" xr:uid="{0BDF8343-6C96-4D69-A48C-79C4A72AEFB7}"/>
    <cellStyle name="Normal 4" xfId="5" xr:uid="{45313576-6978-4E76-8E23-01EAC07BCB38}"/>
    <cellStyle name="Normal 6" xfId="6" xr:uid="{0677F2A1-9B78-44B5-BE42-F07B99210D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322968</xdr:colOff>
      <xdr:row>0</xdr:row>
      <xdr:rowOff>89337</xdr:rowOff>
    </xdr:from>
    <xdr:to>
      <xdr:col>2</xdr:col>
      <xdr:colOff>758035</xdr:colOff>
      <xdr:row>8</xdr:row>
      <xdr:rowOff>18781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19796C9E-6A11-4DC8-9850-F48FC447CE5F}"/>
            </a:ext>
          </a:extLst>
        </xdr:cNvPr>
        <xdr:cNvGrpSpPr>
          <a:grpSpLocks noChangeAspect="1"/>
        </xdr:cNvGrpSpPr>
      </xdr:nvGrpSpPr>
      <xdr:grpSpPr bwMode="auto">
        <a:xfrm>
          <a:off x="322968" y="89337"/>
          <a:ext cx="5378542" cy="1453444"/>
          <a:chOff x="10" y="0"/>
          <a:chExt cx="689" cy="170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E7DA6332-D3B6-CC89-E970-3120D38644BE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7EE1C9CA-6D2F-CBCD-EC74-40E0D93D8F3C}"/>
              </a:ext>
            </a:extLst>
          </xdr:cNvPr>
          <xdr:cNvSpPr>
            <a:spLocks noChangeArrowheads="1"/>
          </xdr:cNvSpPr>
        </xdr:nvSpPr>
        <xdr:spPr bwMode="auto">
          <a:xfrm>
            <a:off x="26" y="9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533DD5-8945-0595-24A0-D97A87D74ED2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40AAE1EA-570A-8EE7-CEF6-C074F514115A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DF8DB0F4-0678-CE78-7E29-DEC9DDF47675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83E5B693-828D-1A0D-2B11-C480C25F426C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FFE90FCC-F81E-72D4-97AB-E7E1D41E3C3B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800993AC-3236-28DC-CDCA-0C68AA1C74F6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MARZO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2023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484C9567-E49B-EAE8-E91F-517BBD35178B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447677</xdr:colOff>
      <xdr:row>0</xdr:row>
      <xdr:rowOff>152400</xdr:rowOff>
    </xdr:from>
    <xdr:to>
      <xdr:col>0</xdr:col>
      <xdr:colOff>2009775</xdr:colOff>
      <xdr:row>6</xdr:row>
      <xdr:rowOff>133349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7930A2FB-C14C-4A27-BBD6-A4942A8B0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7" y="152400"/>
          <a:ext cx="1562098" cy="112394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552450</xdr:colOff>
      <xdr:row>1</xdr:row>
      <xdr:rowOff>47625</xdr:rowOff>
    </xdr:from>
    <xdr:to>
      <xdr:col>2</xdr:col>
      <xdr:colOff>2105025</xdr:colOff>
      <xdr:row>7</xdr:row>
      <xdr:rowOff>9525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93C4BDCA-2F81-46F1-9AE8-145B26FE6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00625" y="238125"/>
          <a:ext cx="2314575" cy="11049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15F2-689D-4EDA-AAB1-981548DE6056}">
  <dimension ref="A5:D56"/>
  <sheetViews>
    <sheetView tabSelected="1" workbookViewId="0">
      <selection activeCell="B46" sqref="B46"/>
    </sheetView>
  </sheetViews>
  <sheetFormatPr defaultColWidth="11.42578125" defaultRowHeight="15" x14ac:dyDescent="0.25"/>
  <cols>
    <col min="1" max="1" width="62.7109375" customWidth="1"/>
    <col min="2" max="2" width="11.42578125" customWidth="1"/>
    <col min="3" max="3" width="34.85546875" style="1" customWidth="1"/>
    <col min="4" max="4" width="9" customWidth="1"/>
  </cols>
  <sheetData>
    <row r="5" spans="1:4" x14ac:dyDescent="0.25">
      <c r="D5" s="2"/>
    </row>
    <row r="6" spans="1:4" x14ac:dyDescent="0.25">
      <c r="A6" s="3"/>
      <c r="B6" s="3"/>
      <c r="C6" s="4"/>
      <c r="D6" s="2"/>
    </row>
    <row r="7" spans="1:4" x14ac:dyDescent="0.25">
      <c r="A7" s="3"/>
      <c r="B7" s="3"/>
      <c r="C7" s="4"/>
      <c r="D7" s="2"/>
    </row>
    <row r="8" spans="1:4" x14ac:dyDescent="0.25">
      <c r="A8" s="3"/>
      <c r="B8" s="3"/>
      <c r="C8" s="4"/>
      <c r="D8" s="5"/>
    </row>
    <row r="9" spans="1:4" x14ac:dyDescent="0.25">
      <c r="A9" s="3"/>
      <c r="B9" s="3"/>
      <c r="C9" s="4"/>
    </row>
    <row r="10" spans="1:4" x14ac:dyDescent="0.25">
      <c r="A10" s="6" t="s">
        <v>0</v>
      </c>
      <c r="B10" s="3"/>
      <c r="C10" s="4"/>
    </row>
    <row r="11" spans="1:4" x14ac:dyDescent="0.25">
      <c r="A11" s="7" t="s">
        <v>1</v>
      </c>
      <c r="B11" s="3"/>
      <c r="C11" s="8"/>
    </row>
    <row r="12" spans="1:4" x14ac:dyDescent="0.25">
      <c r="A12" s="9" t="s">
        <v>2</v>
      </c>
      <c r="B12" s="3"/>
      <c r="C12" s="10">
        <v>23977632.84</v>
      </c>
      <c r="D12" s="1"/>
    </row>
    <row r="13" spans="1:4" x14ac:dyDescent="0.25">
      <c r="A13" s="9" t="s">
        <v>3</v>
      </c>
      <c r="B13" s="3"/>
      <c r="C13" s="10">
        <v>1325028.47</v>
      </c>
      <c r="D13" s="10"/>
    </row>
    <row r="14" spans="1:4" x14ac:dyDescent="0.25">
      <c r="A14" s="9" t="s">
        <v>4</v>
      </c>
      <c r="B14" s="3"/>
      <c r="C14" s="10">
        <v>2242180</v>
      </c>
      <c r="D14" s="2"/>
    </row>
    <row r="15" spans="1:4" ht="15.75" thickBot="1" x14ac:dyDescent="0.3">
      <c r="A15" s="6" t="s">
        <v>5</v>
      </c>
      <c r="B15" s="3"/>
      <c r="C15" s="11">
        <f>SUM(C12:C14)</f>
        <v>27544841.309999999</v>
      </c>
      <c r="D15" s="2"/>
    </row>
    <row r="16" spans="1:4" ht="15.75" thickTop="1" x14ac:dyDescent="0.25">
      <c r="A16" s="12"/>
      <c r="B16" s="3"/>
      <c r="C16" s="13"/>
      <c r="D16" s="2"/>
    </row>
    <row r="17" spans="1:4" x14ac:dyDescent="0.25">
      <c r="A17" s="6" t="s">
        <v>6</v>
      </c>
      <c r="B17" s="3"/>
      <c r="C17" s="13"/>
      <c r="D17" s="2"/>
    </row>
    <row r="18" spans="1:4" x14ac:dyDescent="0.25">
      <c r="A18" s="9" t="s">
        <v>7</v>
      </c>
      <c r="B18" s="3"/>
      <c r="C18" s="13">
        <v>77521242.689999998</v>
      </c>
      <c r="D18" s="14"/>
    </row>
    <row r="19" spans="1:4" x14ac:dyDescent="0.25">
      <c r="A19" s="9" t="s">
        <v>8</v>
      </c>
      <c r="B19" s="3"/>
      <c r="C19" s="13">
        <v>1503711</v>
      </c>
      <c r="D19" s="5"/>
    </row>
    <row r="20" spans="1:4" ht="15.75" thickBot="1" x14ac:dyDescent="0.3">
      <c r="A20" s="6" t="s">
        <v>9</v>
      </c>
      <c r="B20" s="3"/>
      <c r="C20" s="11">
        <f>SUM(C18:C19)</f>
        <v>79024953.689999998</v>
      </c>
      <c r="D20" s="14"/>
    </row>
    <row r="21" spans="1:4" ht="15.75" thickTop="1" x14ac:dyDescent="0.25">
      <c r="A21" s="12"/>
      <c r="B21" s="3"/>
      <c r="C21" s="15"/>
      <c r="D21" s="1"/>
    </row>
    <row r="22" spans="1:4" x14ac:dyDescent="0.25">
      <c r="A22" s="16" t="s">
        <v>10</v>
      </c>
      <c r="B22" s="3"/>
      <c r="C22" s="15"/>
      <c r="D22" s="1"/>
    </row>
    <row r="23" spans="1:4" x14ac:dyDescent="0.25">
      <c r="A23" s="12" t="s">
        <v>11</v>
      </c>
      <c r="B23" s="3"/>
      <c r="C23" s="15">
        <v>176600</v>
      </c>
      <c r="D23" s="1"/>
    </row>
    <row r="24" spans="1:4" x14ac:dyDescent="0.25">
      <c r="A24" s="16" t="s">
        <v>12</v>
      </c>
      <c r="B24" s="3"/>
      <c r="C24" s="17">
        <f>C23</f>
        <v>176600</v>
      </c>
      <c r="D24" s="18"/>
    </row>
    <row r="25" spans="1:4" ht="15.75" thickBot="1" x14ac:dyDescent="0.3">
      <c r="A25" s="19" t="s">
        <v>13</v>
      </c>
      <c r="B25" s="3"/>
      <c r="C25" s="20">
        <f>C15+C20+C24</f>
        <v>106746395</v>
      </c>
      <c r="D25" s="14"/>
    </row>
    <row r="26" spans="1:4" ht="15.75" thickTop="1" x14ac:dyDescent="0.25">
      <c r="A26" s="16"/>
      <c r="B26" s="3"/>
      <c r="C26" s="21"/>
    </row>
    <row r="27" spans="1:4" x14ac:dyDescent="0.25">
      <c r="A27" s="16" t="s">
        <v>14</v>
      </c>
      <c r="B27" s="3"/>
      <c r="C27" s="22"/>
      <c r="D27" s="5"/>
    </row>
    <row r="28" spans="1:4" x14ac:dyDescent="0.25">
      <c r="A28" s="16" t="s">
        <v>15</v>
      </c>
      <c r="B28" s="3"/>
      <c r="C28" s="23"/>
    </row>
    <row r="29" spans="1:4" x14ac:dyDescent="0.25">
      <c r="A29" s="12" t="s">
        <v>16</v>
      </c>
      <c r="B29" s="3"/>
      <c r="C29" s="24">
        <v>3101229.57</v>
      </c>
      <c r="D29" s="5"/>
    </row>
    <row r="30" spans="1:4" x14ac:dyDescent="0.25">
      <c r="A30" s="16" t="s">
        <v>17</v>
      </c>
      <c r="B30" s="3"/>
      <c r="C30" s="25">
        <f>SUM(C29)</f>
        <v>3101229.57</v>
      </c>
    </row>
    <row r="31" spans="1:4" x14ac:dyDescent="0.25">
      <c r="A31" s="16"/>
      <c r="B31" s="3"/>
      <c r="C31" s="21"/>
    </row>
    <row r="32" spans="1:4" x14ac:dyDescent="0.25">
      <c r="A32" s="16" t="s">
        <v>18</v>
      </c>
      <c r="B32" s="3"/>
      <c r="C32" s="23"/>
    </row>
    <row r="33" spans="1:4" x14ac:dyDescent="0.25">
      <c r="A33" s="12" t="s">
        <v>19</v>
      </c>
      <c r="B33" s="3"/>
      <c r="C33" s="26">
        <v>0</v>
      </c>
    </row>
    <row r="34" spans="1:4" x14ac:dyDescent="0.25">
      <c r="A34" s="16" t="s">
        <v>17</v>
      </c>
      <c r="B34" s="3"/>
      <c r="C34" s="1">
        <v>0</v>
      </c>
    </row>
    <row r="35" spans="1:4" x14ac:dyDescent="0.25">
      <c r="A35" s="16"/>
      <c r="B35" s="3"/>
      <c r="C35" s="25"/>
    </row>
    <row r="36" spans="1:4" x14ac:dyDescent="0.25">
      <c r="A36" s="16" t="s">
        <v>20</v>
      </c>
      <c r="B36" s="3"/>
      <c r="C36" s="13"/>
      <c r="D36" s="5"/>
    </row>
    <row r="37" spans="1:4" x14ac:dyDescent="0.25">
      <c r="A37" s="12" t="s">
        <v>21</v>
      </c>
      <c r="B37" s="3"/>
      <c r="C37" s="13">
        <v>65298980.340000004</v>
      </c>
      <c r="D37" s="13"/>
    </row>
    <row r="38" spans="1:4" x14ac:dyDescent="0.25">
      <c r="A38" s="12" t="s">
        <v>22</v>
      </c>
      <c r="B38" s="3"/>
      <c r="C38" s="13">
        <v>28378537</v>
      </c>
      <c r="D38" s="13"/>
    </row>
    <row r="39" spans="1:4" x14ac:dyDescent="0.25">
      <c r="A39" s="12" t="s">
        <v>23</v>
      </c>
      <c r="B39" s="3"/>
      <c r="C39" s="10">
        <f>9967647+1.09</f>
        <v>9967648.0899999999</v>
      </c>
      <c r="D39" s="10"/>
    </row>
    <row r="40" spans="1:4" x14ac:dyDescent="0.25">
      <c r="A40" s="16" t="s">
        <v>24</v>
      </c>
      <c r="B40" s="3"/>
      <c r="C40" s="27">
        <f>+C37+C38+C39</f>
        <v>103645165.43000001</v>
      </c>
      <c r="D40" s="5"/>
    </row>
    <row r="41" spans="1:4" x14ac:dyDescent="0.25">
      <c r="A41" s="16"/>
      <c r="B41" s="3"/>
      <c r="C41" s="28"/>
      <c r="D41" s="5"/>
    </row>
    <row r="42" spans="1:4" ht="15.75" thickBot="1" x14ac:dyDescent="0.3">
      <c r="A42" s="19" t="s">
        <v>25</v>
      </c>
      <c r="B42" s="3"/>
      <c r="C42" s="20">
        <f>+C30+C40</f>
        <v>106746395</v>
      </c>
      <c r="D42" s="29"/>
    </row>
    <row r="43" spans="1:4" ht="15.75" thickTop="1" x14ac:dyDescent="0.25">
      <c r="A43" s="19"/>
      <c r="B43" s="3"/>
      <c r="C43" s="25"/>
      <c r="D43" s="14"/>
    </row>
    <row r="44" spans="1:4" x14ac:dyDescent="0.25">
      <c r="A44" s="19"/>
      <c r="B44" s="3"/>
      <c r="C44" s="25"/>
      <c r="D44" s="14"/>
    </row>
    <row r="45" spans="1:4" x14ac:dyDescent="0.25">
      <c r="D45" s="14"/>
    </row>
    <row r="46" spans="1:4" x14ac:dyDescent="0.25">
      <c r="A46" s="30" t="s">
        <v>26</v>
      </c>
      <c r="C46" s="1" t="s">
        <v>26</v>
      </c>
      <c r="D46" s="31"/>
    </row>
    <row r="47" spans="1:4" x14ac:dyDescent="0.25">
      <c r="A47" s="32" t="s">
        <v>27</v>
      </c>
      <c r="B47" s="33"/>
      <c r="C47" s="34" t="s">
        <v>28</v>
      </c>
      <c r="D47" s="35"/>
    </row>
    <row r="48" spans="1:4" x14ac:dyDescent="0.25">
      <c r="A48" s="32" t="s">
        <v>29</v>
      </c>
      <c r="B48" s="33"/>
      <c r="C48" s="34" t="s">
        <v>30</v>
      </c>
      <c r="D48" s="35"/>
    </row>
    <row r="56" spans="4:4" x14ac:dyDescent="0.25">
      <c r="D56" s="3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dcterms:created xsi:type="dcterms:W3CDTF">2023-04-05T12:54:34Z</dcterms:created>
  <dcterms:modified xsi:type="dcterms:W3CDTF">2023-04-05T14:52:19Z</dcterms:modified>
</cp:coreProperties>
</file>